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noylaksgroup-my.sharepoint.com/personal/ragnhild_arnoylaks_no/Documents/Dokumenter/ASC 2023/ASC 2023/"/>
    </mc:Choice>
  </mc:AlternateContent>
  <xr:revisionPtr revIDLastSave="128" documentId="8_{38D05A3E-F239-4B12-B15F-F1B10FBF917F}" xr6:coauthVersionLast="47" xr6:coauthVersionMax="47" xr10:uidLastSave="{2FB4EF00-2820-446E-846A-58F530532ED3}"/>
  <bookViews>
    <workbookView xWindow="67080" yWindow="-120" windowWidth="38640" windowHeight="21240" activeTab="3" xr2:uid="{878A4320-9161-4981-818E-1801F610DE3D}"/>
  </bookViews>
  <sheets>
    <sheet name="Generelt" sheetId="3" r:id="rId1"/>
    <sheet name="Skognes" sheetId="2" r:id="rId2"/>
    <sheet name="Skjervøy Vest" sheetId="6" r:id="rId3"/>
    <sheet name="Uløybukt" sheetId="7" r:id="rId4"/>
    <sheet name="Predatorinfo" sheetId="5" r:id="rId5"/>
    <sheet name="Lakseførende vassdrag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7" l="1"/>
  <c r="J9" i="6"/>
  <c r="F52" i="7"/>
  <c r="E52" i="7"/>
  <c r="D52" i="7"/>
  <c r="C52" i="7"/>
  <c r="B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52" i="7" l="1"/>
  <c r="M9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F52" i="6"/>
  <c r="E52" i="6"/>
  <c r="D52" i="6"/>
  <c r="C52" i="6"/>
  <c r="B52" i="6"/>
  <c r="G29" i="6"/>
  <c r="F48" i="2"/>
  <c r="E48" i="2"/>
  <c r="D48" i="2"/>
  <c r="C48" i="2"/>
  <c r="B48" i="2"/>
  <c r="G52" i="6" l="1"/>
  <c r="G48" i="2"/>
</calcChain>
</file>

<file path=xl/sharedStrings.xml><?xml version="1.0" encoding="utf-8"?>
<sst xmlns="http://schemas.openxmlformats.org/spreadsheetml/2006/main" count="149" uniqueCount="79">
  <si>
    <t>Lokalitet</t>
  </si>
  <si>
    <t>ASC status</t>
  </si>
  <si>
    <t>Produksjonsstart</t>
  </si>
  <si>
    <t>Kråke</t>
  </si>
  <si>
    <t>Ravn</t>
  </si>
  <si>
    <t>Skarv</t>
  </si>
  <si>
    <t>annet</t>
  </si>
  <si>
    <t>Totalt</t>
  </si>
  <si>
    <t>Oversikt BarentsWatch:</t>
  </si>
  <si>
    <t>https://www.barentswatch.no/fiskehelse/locality/30117</t>
  </si>
  <si>
    <t>Skognes</t>
  </si>
  <si>
    <t>https://www.barentswatch.no/fiskehelse/locality/33097</t>
  </si>
  <si>
    <t>Skjervøy Vest</t>
  </si>
  <si>
    <t>Uløybukt</t>
  </si>
  <si>
    <t>Revidert: 08.04.2024</t>
  </si>
  <si>
    <t>Lakseførende vassdrag rundt våre lokaliteter:</t>
  </si>
  <si>
    <t xml:space="preserve">Info om elvene finnes på: </t>
  </si>
  <si>
    <t xml:space="preserve">www.inatur.no </t>
  </si>
  <si>
    <t xml:space="preserve">www.lakseelver.no </t>
  </si>
  <si>
    <t>www.reisaelva.no</t>
  </si>
  <si>
    <t>Havforskningsinstituttet (IMR) har ikke gjennomført tellinger på lakselus i disse områdene.</t>
  </si>
  <si>
    <t>Info fra IMR finnes på:</t>
  </si>
  <si>
    <t xml:space="preserve">http://www.imr.no/temasider/akvakultur/nb-no </t>
  </si>
  <si>
    <t>Fastsatt sensitiv periode for utvandring av laksesmolt er satt til:</t>
  </si>
  <si>
    <t>Oppdrettere er pålagt å telle og rapportere til Mattilsynet antall lakselus pr fisk, eventuell behandling og sjøtemperatur hver uke når sjøtemperaturen er over 4 grader og hver 14. dag når sjøtemperaturen er under 4 grader.</t>
  </si>
  <si>
    <t>Oppdatert oversikt oversikt over lakselusnivå i alle oppdrettsanlegg i Norge legges ut på følgene nettside hver uke:</t>
  </si>
  <si>
    <t xml:space="preserve">https://www.barentswatch.no/fiskehelse </t>
  </si>
  <si>
    <t>Risikorapport Norsk Fiskeoppdrett 2023 - produksjonsdødelighet hos oppdrettsfisk og miljøeffekter av norsk fiskeoppdrett:</t>
  </si>
  <si>
    <t>report-pdf (hi.no)</t>
  </si>
  <si>
    <t>Troms og Finnmark - NVE</t>
  </si>
  <si>
    <t>Reisavassdraget</t>
  </si>
  <si>
    <t>Nordreisa</t>
  </si>
  <si>
    <t>Oksfjordvassdraget</t>
  </si>
  <si>
    <t>Rotsundelva</t>
  </si>
  <si>
    <t>Rungavassdraget</t>
  </si>
  <si>
    <t>Nord-Rekvika</t>
  </si>
  <si>
    <t>Årvikelva</t>
  </si>
  <si>
    <t>Skjervøy</t>
  </si>
  <si>
    <t>Kilde:</t>
  </si>
  <si>
    <t>https://laksekart.statsforvalteren.no/</t>
  </si>
  <si>
    <t>Den sensitive perioden/utvandringsperioden er satt til mandag i uke 21 til og med søndag i uke 26, 20.05- 30.06.2024</t>
  </si>
  <si>
    <t>https://brage.nina.no/nina-xmlui/bitstream/handle/11250/3074251/VRLrapport18.pdf?sequence=1&amp;isAllowed=y</t>
  </si>
  <si>
    <t>Rapport fra Vitenskapelig råd for lakseforfaltning - status for norske laksebestander i 2023:</t>
  </si>
  <si>
    <t>Ragnhild Bergset Elvestad</t>
  </si>
  <si>
    <t>ragnhild@arnoylaks.no</t>
  </si>
  <si>
    <t>Kontaktperson ASC:</t>
  </si>
  <si>
    <t>Jostein Bentsen</t>
  </si>
  <si>
    <t>jostein@arnoylaks.no</t>
  </si>
  <si>
    <t>Kontaktperson lokaliteter:</t>
  </si>
  <si>
    <t>Her finner du informasjon som i henhold til krav i ASC- standarden skal offentliggjøres. Dette er for eksempel lus, predatorhendelser etc ved anlegg som er, eller er planlagt sertifisert.</t>
  </si>
  <si>
    <t>Måned</t>
  </si>
  <si>
    <t>Totalt:</t>
  </si>
  <si>
    <t>Predatorhendelser</t>
  </si>
  <si>
    <t xml:space="preserve">Med predatorhendelser menes hendelser der fugler må avlives, blir funnet død eller skadet ved våre anlegg. </t>
  </si>
  <si>
    <t>Under sertifisering</t>
  </si>
  <si>
    <t>ASC- rapport</t>
  </si>
  <si>
    <t>Lokalitetsnr</t>
  </si>
  <si>
    <t>Koordinater, midtpkt</t>
  </si>
  <si>
    <t>Generasjon</t>
  </si>
  <si>
    <t>24G</t>
  </si>
  <si>
    <t>Planlagt utslaktet, siste dato</t>
  </si>
  <si>
    <t>Lengde brakklegging, siste periode, dager</t>
  </si>
  <si>
    <t>EUL*</t>
  </si>
  <si>
    <t xml:space="preserve">Mistange om uidentifisert agens </t>
  </si>
  <si>
    <t>Nei</t>
  </si>
  <si>
    <t>Påvist meldepliktig sykdom</t>
  </si>
  <si>
    <t>Skjema oppdatert</t>
  </si>
  <si>
    <t>Antall rømte fisk</t>
  </si>
  <si>
    <t>ASC - generell info</t>
  </si>
  <si>
    <t>Revisjonsdato</t>
  </si>
  <si>
    <t>Måse</t>
  </si>
  <si>
    <t>Lakselus</t>
  </si>
  <si>
    <t>telles og rapporteres i henhold til myndighetskrav</t>
  </si>
  <si>
    <t>25G</t>
  </si>
  <si>
    <t>25G - høst</t>
  </si>
  <si>
    <t>Antall dager</t>
  </si>
  <si>
    <t>https://www.barentswatch.no/fiskehelse/locality/10726</t>
  </si>
  <si>
    <t>ASC02657</t>
  </si>
  <si>
    <t>ASC02656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</si>
</sst>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1"/>
    <xf numFmtId="0" fontId="1" fillId="0" borderId="0" xfId="0" applyFont="1"/>
    <xf numFmtId="0" fontId="2" fillId="0" borderId="0" xfId="1" applyFill="1" applyBorder="1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7" xfId="0" applyBorder="1" applyAlignment="1">
      <alignment horizontal="right"/>
    </xf>
    <xf numFmtId="14" fontId="0" fillId="0" borderId="7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5" xfId="0" applyBorder="1" applyAlignment="1">
      <alignment wrapText="1"/>
    </xf>
    <xf numFmtId="0" fontId="1" fillId="2" borderId="2" xfId="0" applyFont="1" applyFill="1" applyBorder="1" applyAlignment="1">
      <alignment horizontal="center"/>
    </xf>
    <xf numFmtId="17" fontId="1" fillId="0" borderId="6" xfId="0" applyNumberFormat="1" applyFont="1" applyBorder="1"/>
    <xf numFmtId="17" fontId="1" fillId="2" borderId="3" xfId="0" applyNumberFormat="1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/>
    <xf numFmtId="0" fontId="1" fillId="0" borderId="8" xfId="0" applyFont="1" applyBorder="1"/>
    <xf numFmtId="17" fontId="0" fillId="0" borderId="0" xfId="0" applyNumberFormat="1"/>
    <xf numFmtId="14" fontId="0" fillId="0" borderId="0" xfId="0" applyNumberFormat="1"/>
    <xf numFmtId="0" fontId="8" fillId="0" borderId="0" xfId="0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1</xdr:row>
      <xdr:rowOff>11430</xdr:rowOff>
    </xdr:from>
    <xdr:to>
      <xdr:col>8</xdr:col>
      <xdr:colOff>535305</xdr:colOff>
      <xdr:row>47</xdr:row>
      <xdr:rowOff>30480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26C681-042A-4F60-AA77-FBE48FE5B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3965" y="192405"/>
          <a:ext cx="5901690" cy="8330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390525</xdr:colOff>
      <xdr:row>3</xdr:row>
      <xdr:rowOff>123825</xdr:rowOff>
    </xdr:from>
    <xdr:to>
      <xdr:col>27</xdr:col>
      <xdr:colOff>167640</xdr:colOff>
      <xdr:row>55</xdr:row>
      <xdr:rowOff>131445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12A92FB-99B4-A04B-E6AC-639F1067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666750"/>
          <a:ext cx="8467725" cy="942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stein@arnoylaks.no" TargetMode="External"/><Relationship Id="rId1" Type="http://schemas.openxmlformats.org/officeDocument/2006/relationships/hyperlink" Target="mailto:ragnhild@arnoylaks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arentswatch.no/fiskehelse/locality/3011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arentswatch.no/fiskehelse/locality/33097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arentswatch.no/fiskehelse/locality/1072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ve.no/vann-vassdrag-og-miljo/verneplan-for-vassdrag/troms-og-finnmark/" TargetMode="External"/><Relationship Id="rId3" Type="http://schemas.openxmlformats.org/officeDocument/2006/relationships/hyperlink" Target="http://www.lakseelver.no/" TargetMode="External"/><Relationship Id="rId7" Type="http://schemas.openxmlformats.org/officeDocument/2006/relationships/hyperlink" Target="https://brage.nina.no/nina-xmlui/bitstream/handle/11250/3074251/VRLrapport18.pdf?sequence=1&amp;isAllowed=y" TargetMode="External"/><Relationship Id="rId2" Type="http://schemas.openxmlformats.org/officeDocument/2006/relationships/hyperlink" Target="http://www.inatur.no/" TargetMode="External"/><Relationship Id="rId1" Type="http://schemas.openxmlformats.org/officeDocument/2006/relationships/hyperlink" Target="http://www.reisaelva.no/" TargetMode="External"/><Relationship Id="rId6" Type="http://schemas.openxmlformats.org/officeDocument/2006/relationships/hyperlink" Target="https://www.hi.no/templates/reporteditor/report-pdf?id=66910&amp;24870650" TargetMode="External"/><Relationship Id="rId5" Type="http://schemas.openxmlformats.org/officeDocument/2006/relationships/hyperlink" Target="https://www.barentswatch.no/fiskehelse" TargetMode="External"/><Relationship Id="rId4" Type="http://schemas.openxmlformats.org/officeDocument/2006/relationships/hyperlink" Target="http://www.imr.no/temasider/akvakultur/nb-no" TargetMode="External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DCABF-6565-462D-B5D4-07997864F8AB}">
  <dimension ref="A1:D16"/>
  <sheetViews>
    <sheetView workbookViewId="0">
      <selection activeCell="G7" sqref="G7"/>
    </sheetView>
  </sheetViews>
  <sheetFormatPr baseColWidth="10" defaultRowHeight="14.4" x14ac:dyDescent="0.3"/>
  <cols>
    <col min="1" max="1" width="14.21875" customWidth="1"/>
    <col min="2" max="2" width="12.109375" customWidth="1"/>
    <col min="3" max="3" width="13.6640625" customWidth="1"/>
  </cols>
  <sheetData>
    <row r="1" spans="1:4" ht="21" x14ac:dyDescent="0.4">
      <c r="A1" s="9" t="s">
        <v>68</v>
      </c>
    </row>
    <row r="2" spans="1:4" x14ac:dyDescent="0.3">
      <c r="A2" t="s">
        <v>49</v>
      </c>
    </row>
    <row r="4" spans="1:4" x14ac:dyDescent="0.3">
      <c r="A4" s="30" t="s">
        <v>0</v>
      </c>
      <c r="B4" s="30" t="s">
        <v>56</v>
      </c>
      <c r="C4" s="30" t="s">
        <v>69</v>
      </c>
    </row>
    <row r="5" spans="1:4" x14ac:dyDescent="0.3">
      <c r="A5" t="s">
        <v>10</v>
      </c>
      <c r="B5">
        <v>30117</v>
      </c>
      <c r="C5" s="31">
        <v>45962</v>
      </c>
    </row>
    <row r="6" spans="1:4" x14ac:dyDescent="0.3">
      <c r="A6" t="s">
        <v>12</v>
      </c>
      <c r="B6">
        <v>33097</v>
      </c>
      <c r="C6" s="31">
        <v>45962</v>
      </c>
    </row>
    <row r="7" spans="1:4" x14ac:dyDescent="0.3">
      <c r="A7" t="s">
        <v>13</v>
      </c>
      <c r="B7">
        <v>10726</v>
      </c>
      <c r="C7" s="31">
        <v>45962</v>
      </c>
    </row>
    <row r="11" spans="1:4" x14ac:dyDescent="0.3">
      <c r="A11" s="6"/>
    </row>
    <row r="13" spans="1:4" x14ac:dyDescent="0.3">
      <c r="A13" s="6" t="s">
        <v>45</v>
      </c>
      <c r="D13" s="6" t="s">
        <v>48</v>
      </c>
    </row>
    <row r="14" spans="1:4" x14ac:dyDescent="0.3">
      <c r="A14" t="s">
        <v>43</v>
      </c>
      <c r="D14" t="s">
        <v>46</v>
      </c>
    </row>
    <row r="15" spans="1:4" x14ac:dyDescent="0.3">
      <c r="A15" s="5" t="s">
        <v>44</v>
      </c>
      <c r="D15" s="5" t="s">
        <v>47</v>
      </c>
    </row>
    <row r="16" spans="1:4" x14ac:dyDescent="0.3">
      <c r="A16" s="8">
        <v>45442656</v>
      </c>
      <c r="D16" s="8">
        <v>97764611</v>
      </c>
    </row>
  </sheetData>
  <hyperlinks>
    <hyperlink ref="A15" r:id="rId1" xr:uid="{0B1B5BD9-E6BF-4552-B097-313B3C44003F}"/>
    <hyperlink ref="D15" r:id="rId2" xr:uid="{21001592-4604-4CC0-BCAF-167AE494734B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6A60F-C924-43E7-B8D6-204A2C15AE2E}">
  <dimension ref="A1:N48"/>
  <sheetViews>
    <sheetView workbookViewId="0">
      <selection activeCell="B14" sqref="B14"/>
    </sheetView>
  </sheetViews>
  <sheetFormatPr baseColWidth="10" defaultRowHeight="14.4" x14ac:dyDescent="0.3"/>
  <cols>
    <col min="1" max="1" width="19.21875" style="11" customWidth="1"/>
    <col min="2" max="2" width="20.21875" customWidth="1"/>
  </cols>
  <sheetData>
    <row r="1" spans="1:14" ht="18" x14ac:dyDescent="0.35">
      <c r="A1" s="14" t="s">
        <v>55</v>
      </c>
      <c r="B1" s="17"/>
    </row>
    <row r="2" spans="1:14" x14ac:dyDescent="0.3">
      <c r="A2" s="15" t="s">
        <v>0</v>
      </c>
      <c r="B2" s="18" t="s">
        <v>10</v>
      </c>
    </row>
    <row r="3" spans="1:14" x14ac:dyDescent="0.3">
      <c r="A3" s="15" t="s">
        <v>56</v>
      </c>
      <c r="B3" s="18">
        <v>30117</v>
      </c>
    </row>
    <row r="4" spans="1:14" x14ac:dyDescent="0.3">
      <c r="A4" s="15" t="s">
        <v>1</v>
      </c>
      <c r="B4" s="18" t="s">
        <v>77</v>
      </c>
    </row>
    <row r="5" spans="1:14" x14ac:dyDescent="0.3">
      <c r="A5" s="15" t="s">
        <v>57</v>
      </c>
      <c r="B5" s="18"/>
    </row>
    <row r="6" spans="1:14" x14ac:dyDescent="0.3">
      <c r="A6" s="15" t="s">
        <v>58</v>
      </c>
      <c r="B6" s="18" t="s">
        <v>74</v>
      </c>
    </row>
    <row r="7" spans="1:14" x14ac:dyDescent="0.3">
      <c r="A7" s="15" t="s">
        <v>2</v>
      </c>
      <c r="B7" s="19">
        <v>45846</v>
      </c>
      <c r="F7" s="1"/>
    </row>
    <row r="8" spans="1:14" ht="28.8" x14ac:dyDescent="0.3">
      <c r="A8" s="15" t="s">
        <v>60</v>
      </c>
      <c r="B8" s="19">
        <v>46461</v>
      </c>
      <c r="F8" s="32"/>
      <c r="L8" t="s">
        <v>75</v>
      </c>
      <c r="M8" s="32">
        <v>45846</v>
      </c>
      <c r="N8" s="32">
        <v>45729</v>
      </c>
    </row>
    <row r="9" spans="1:14" ht="28.8" x14ac:dyDescent="0.3">
      <c r="A9" s="15" t="s">
        <v>61</v>
      </c>
      <c r="B9" s="18">
        <v>117</v>
      </c>
      <c r="M9">
        <f>_xlfn.DAYS(M8,N8)</f>
        <v>117</v>
      </c>
    </row>
    <row r="10" spans="1:14" x14ac:dyDescent="0.3">
      <c r="A10" s="15" t="s">
        <v>62</v>
      </c>
      <c r="B10" s="18"/>
    </row>
    <row r="11" spans="1:14" ht="28.8" x14ac:dyDescent="0.3">
      <c r="A11" s="15" t="s">
        <v>63</v>
      </c>
      <c r="B11" s="18" t="s">
        <v>64</v>
      </c>
    </row>
    <row r="12" spans="1:14" ht="28.8" x14ac:dyDescent="0.3">
      <c r="A12" s="15" t="s">
        <v>65</v>
      </c>
      <c r="B12" s="18" t="s">
        <v>64</v>
      </c>
    </row>
    <row r="13" spans="1:14" x14ac:dyDescent="0.3">
      <c r="A13" s="21" t="s">
        <v>67</v>
      </c>
      <c r="B13" s="17">
        <v>0</v>
      </c>
    </row>
    <row r="14" spans="1:14" x14ac:dyDescent="0.3">
      <c r="A14" s="16" t="s">
        <v>66</v>
      </c>
      <c r="B14" s="20">
        <v>45902</v>
      </c>
    </row>
    <row r="17" spans="1:7" ht="17.399999999999999" x14ac:dyDescent="0.3">
      <c r="A17" s="33" t="s">
        <v>71</v>
      </c>
    </row>
    <row r="18" spans="1:7" x14ac:dyDescent="0.3">
      <c r="A18" t="s">
        <v>72</v>
      </c>
    </row>
    <row r="19" spans="1:7" ht="27" x14ac:dyDescent="0.3">
      <c r="A19" s="13" t="s">
        <v>8</v>
      </c>
      <c r="C19" s="5" t="s">
        <v>9</v>
      </c>
    </row>
    <row r="22" spans="1:7" ht="18" x14ac:dyDescent="0.35">
      <c r="A22" s="10" t="s">
        <v>52</v>
      </c>
    </row>
    <row r="23" spans="1:7" x14ac:dyDescent="0.3">
      <c r="A23" t="s">
        <v>53</v>
      </c>
    </row>
    <row r="24" spans="1:7" x14ac:dyDescent="0.3">
      <c r="A24" s="2"/>
    </row>
    <row r="25" spans="1:7" x14ac:dyDescent="0.3">
      <c r="A25"/>
    </row>
    <row r="26" spans="1:7" x14ac:dyDescent="0.3">
      <c r="A26" s="29" t="s">
        <v>50</v>
      </c>
      <c r="B26" s="22" t="s">
        <v>70</v>
      </c>
      <c r="C26" s="22" t="s">
        <v>3</v>
      </c>
      <c r="D26" s="22" t="s">
        <v>4</v>
      </c>
      <c r="E26" s="22" t="s">
        <v>5</v>
      </c>
      <c r="F26" s="26" t="s">
        <v>6</v>
      </c>
      <c r="G26" s="28" t="s">
        <v>7</v>
      </c>
    </row>
    <row r="27" spans="1:7" x14ac:dyDescent="0.3">
      <c r="A27" s="23">
        <v>45839</v>
      </c>
      <c r="B27" s="4">
        <v>0</v>
      </c>
      <c r="C27" s="4">
        <v>0</v>
      </c>
      <c r="D27" s="4">
        <v>0</v>
      </c>
      <c r="E27" s="4">
        <v>0</v>
      </c>
      <c r="F27" s="25">
        <v>0</v>
      </c>
      <c r="G27" s="27">
        <f t="shared" ref="G27:G47" si="0">SUM(B27:F27)</f>
        <v>0</v>
      </c>
    </row>
    <row r="28" spans="1:7" x14ac:dyDescent="0.3">
      <c r="A28" s="23">
        <v>45870</v>
      </c>
      <c r="B28" s="4">
        <v>0</v>
      </c>
      <c r="C28" s="4">
        <v>0</v>
      </c>
      <c r="D28" s="4">
        <v>0</v>
      </c>
      <c r="E28" s="4">
        <v>0</v>
      </c>
      <c r="F28" s="25">
        <v>0</v>
      </c>
      <c r="G28" s="27">
        <f t="shared" si="0"/>
        <v>0</v>
      </c>
    </row>
    <row r="29" spans="1:7" x14ac:dyDescent="0.3">
      <c r="A29" s="23">
        <v>45901</v>
      </c>
      <c r="B29" s="4">
        <v>0</v>
      </c>
      <c r="C29" s="4">
        <v>0</v>
      </c>
      <c r="D29" s="4">
        <v>0</v>
      </c>
      <c r="E29" s="4">
        <v>0</v>
      </c>
      <c r="F29" s="25">
        <v>0</v>
      </c>
      <c r="G29" s="27">
        <f t="shared" si="0"/>
        <v>0</v>
      </c>
    </row>
    <row r="30" spans="1:7" x14ac:dyDescent="0.3">
      <c r="A30" s="23">
        <v>45931</v>
      </c>
      <c r="B30" s="4"/>
      <c r="C30" s="4"/>
      <c r="D30" s="4"/>
      <c r="E30" s="4"/>
      <c r="F30" s="25"/>
      <c r="G30" s="27">
        <f t="shared" si="0"/>
        <v>0</v>
      </c>
    </row>
    <row r="31" spans="1:7" x14ac:dyDescent="0.3">
      <c r="A31" s="23">
        <v>45962</v>
      </c>
      <c r="B31" s="4"/>
      <c r="C31" s="4"/>
      <c r="D31" s="4"/>
      <c r="E31" s="4"/>
      <c r="F31" s="25"/>
      <c r="G31" s="27">
        <f t="shared" si="0"/>
        <v>0</v>
      </c>
    </row>
    <row r="32" spans="1:7" x14ac:dyDescent="0.3">
      <c r="A32" s="23">
        <v>45992</v>
      </c>
      <c r="B32" s="4"/>
      <c r="C32" s="4"/>
      <c r="D32" s="4"/>
      <c r="E32" s="4"/>
      <c r="F32" s="25"/>
      <c r="G32" s="27">
        <f t="shared" si="0"/>
        <v>0</v>
      </c>
    </row>
    <row r="33" spans="1:7" x14ac:dyDescent="0.3">
      <c r="A33" s="23">
        <v>46023</v>
      </c>
      <c r="B33" s="4"/>
      <c r="C33" s="4"/>
      <c r="D33" s="4"/>
      <c r="E33" s="4"/>
      <c r="F33" s="25"/>
      <c r="G33" s="27">
        <f t="shared" si="0"/>
        <v>0</v>
      </c>
    </row>
    <row r="34" spans="1:7" x14ac:dyDescent="0.3">
      <c r="A34" s="23">
        <v>46054</v>
      </c>
      <c r="B34" s="4"/>
      <c r="C34" s="4"/>
      <c r="D34" s="4"/>
      <c r="E34" s="4"/>
      <c r="F34" s="25"/>
      <c r="G34" s="27">
        <f t="shared" si="0"/>
        <v>0</v>
      </c>
    </row>
    <row r="35" spans="1:7" x14ac:dyDescent="0.3">
      <c r="A35" s="23">
        <v>46082</v>
      </c>
      <c r="B35" s="4"/>
      <c r="C35" s="4"/>
      <c r="D35" s="4"/>
      <c r="E35" s="4"/>
      <c r="F35" s="25"/>
      <c r="G35" s="27">
        <f t="shared" si="0"/>
        <v>0</v>
      </c>
    </row>
    <row r="36" spans="1:7" x14ac:dyDescent="0.3">
      <c r="A36" s="23">
        <v>46113</v>
      </c>
      <c r="B36" s="4"/>
      <c r="C36" s="4"/>
      <c r="D36" s="4"/>
      <c r="E36" s="4"/>
      <c r="F36" s="25"/>
      <c r="G36" s="27">
        <f t="shared" si="0"/>
        <v>0</v>
      </c>
    </row>
    <row r="37" spans="1:7" x14ac:dyDescent="0.3">
      <c r="A37" s="23">
        <v>46143</v>
      </c>
      <c r="B37" s="4"/>
      <c r="C37" s="4"/>
      <c r="D37" s="4"/>
      <c r="E37" s="4"/>
      <c r="F37" s="25"/>
      <c r="G37" s="27">
        <f t="shared" si="0"/>
        <v>0</v>
      </c>
    </row>
    <row r="38" spans="1:7" x14ac:dyDescent="0.3">
      <c r="A38" s="23">
        <v>46174</v>
      </c>
      <c r="B38" s="4"/>
      <c r="C38" s="4"/>
      <c r="D38" s="4"/>
      <c r="E38" s="4"/>
      <c r="F38" s="25"/>
      <c r="G38" s="27">
        <f t="shared" si="0"/>
        <v>0</v>
      </c>
    </row>
    <row r="39" spans="1:7" x14ac:dyDescent="0.3">
      <c r="A39" s="23">
        <v>46204</v>
      </c>
      <c r="B39" s="4"/>
      <c r="C39" s="4"/>
      <c r="D39" s="4"/>
      <c r="E39" s="4"/>
      <c r="F39" s="25"/>
      <c r="G39" s="27">
        <f t="shared" si="0"/>
        <v>0</v>
      </c>
    </row>
    <row r="40" spans="1:7" x14ac:dyDescent="0.3">
      <c r="A40" s="23">
        <v>46235</v>
      </c>
      <c r="B40" s="4"/>
      <c r="C40" s="4"/>
      <c r="D40" s="4"/>
      <c r="E40" s="4"/>
      <c r="F40" s="25"/>
      <c r="G40" s="27">
        <f t="shared" si="0"/>
        <v>0</v>
      </c>
    </row>
    <row r="41" spans="1:7" x14ac:dyDescent="0.3">
      <c r="A41" s="23">
        <v>46266</v>
      </c>
      <c r="B41" s="4"/>
      <c r="C41" s="4"/>
      <c r="D41" s="4"/>
      <c r="E41" s="4"/>
      <c r="F41" s="25"/>
      <c r="G41" s="27">
        <f t="shared" si="0"/>
        <v>0</v>
      </c>
    </row>
    <row r="42" spans="1:7" x14ac:dyDescent="0.3">
      <c r="A42" s="23">
        <v>46296</v>
      </c>
      <c r="B42" s="4"/>
      <c r="C42" s="4"/>
      <c r="D42" s="4"/>
      <c r="E42" s="4"/>
      <c r="F42" s="25"/>
      <c r="G42" s="27">
        <f t="shared" si="0"/>
        <v>0</v>
      </c>
    </row>
    <row r="43" spans="1:7" x14ac:dyDescent="0.3">
      <c r="A43" s="23">
        <v>46327</v>
      </c>
      <c r="B43" s="4"/>
      <c r="C43" s="4"/>
      <c r="D43" s="4"/>
      <c r="E43" s="4"/>
      <c r="F43" s="25"/>
      <c r="G43" s="27">
        <f t="shared" si="0"/>
        <v>0</v>
      </c>
    </row>
    <row r="44" spans="1:7" x14ac:dyDescent="0.3">
      <c r="A44" s="23">
        <v>46357</v>
      </c>
      <c r="G44" s="27">
        <f t="shared" si="0"/>
        <v>0</v>
      </c>
    </row>
    <row r="45" spans="1:7" x14ac:dyDescent="0.3">
      <c r="A45" s="23">
        <v>46388</v>
      </c>
      <c r="G45" s="27">
        <f t="shared" si="0"/>
        <v>0</v>
      </c>
    </row>
    <row r="46" spans="1:7" x14ac:dyDescent="0.3">
      <c r="A46" s="23">
        <v>46419</v>
      </c>
      <c r="G46" s="27">
        <f t="shared" si="0"/>
        <v>0</v>
      </c>
    </row>
    <row r="47" spans="1:7" x14ac:dyDescent="0.3">
      <c r="A47" s="23">
        <v>46447</v>
      </c>
      <c r="G47" s="27">
        <f t="shared" si="0"/>
        <v>0</v>
      </c>
    </row>
    <row r="48" spans="1:7" x14ac:dyDescent="0.3">
      <c r="A48" s="24" t="s">
        <v>51</v>
      </c>
      <c r="B48" s="22">
        <f>SUM(B27:B43)</f>
        <v>0</v>
      </c>
      <c r="C48" s="22">
        <f>SUM(C27:C43)</f>
        <v>0</v>
      </c>
      <c r="D48" s="22">
        <f>SUM(D27:D43)</f>
        <v>0</v>
      </c>
      <c r="E48" s="22">
        <f>SUM(E27:E43)</f>
        <v>0</v>
      </c>
      <c r="F48" s="26">
        <f>SUM(F27:F43)</f>
        <v>0</v>
      </c>
      <c r="G48" s="28">
        <f>SUM(G27:G43)</f>
        <v>0</v>
      </c>
    </row>
  </sheetData>
  <hyperlinks>
    <hyperlink ref="C19" r:id="rId1" xr:uid="{675E52D1-1512-4583-9C6D-370390A71C1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2C12D-39E6-4814-A667-E33039619654}">
  <dimension ref="A1:K52"/>
  <sheetViews>
    <sheetView workbookViewId="0">
      <selection activeCell="B14" sqref="B14"/>
    </sheetView>
  </sheetViews>
  <sheetFormatPr baseColWidth="10" defaultRowHeight="14.4" x14ac:dyDescent="0.3"/>
  <cols>
    <col min="1" max="1" width="19.21875" style="11" customWidth="1"/>
    <col min="2" max="2" width="20.21875" customWidth="1"/>
  </cols>
  <sheetData>
    <row r="1" spans="1:11" ht="18" x14ac:dyDescent="0.35">
      <c r="A1" s="14" t="s">
        <v>55</v>
      </c>
      <c r="B1" s="17"/>
    </row>
    <row r="2" spans="1:11" x14ac:dyDescent="0.3">
      <c r="A2" s="15" t="s">
        <v>0</v>
      </c>
      <c r="B2" s="18" t="s">
        <v>12</v>
      </c>
    </row>
    <row r="3" spans="1:11" x14ac:dyDescent="0.3">
      <c r="A3" s="15" t="s">
        <v>56</v>
      </c>
      <c r="B3" s="18">
        <v>33097</v>
      </c>
    </row>
    <row r="4" spans="1:11" x14ac:dyDescent="0.3">
      <c r="A4" s="15" t="s">
        <v>1</v>
      </c>
      <c r="B4" s="18" t="s">
        <v>78</v>
      </c>
    </row>
    <row r="5" spans="1:11" x14ac:dyDescent="0.3">
      <c r="A5" s="15" t="s">
        <v>57</v>
      </c>
      <c r="B5" s="18"/>
    </row>
    <row r="6" spans="1:11" x14ac:dyDescent="0.3">
      <c r="A6" s="15" t="s">
        <v>58</v>
      </c>
      <c r="B6" s="18" t="s">
        <v>59</v>
      </c>
    </row>
    <row r="7" spans="1:11" x14ac:dyDescent="0.3">
      <c r="A7" s="15" t="s">
        <v>2</v>
      </c>
      <c r="B7" s="19">
        <v>45425</v>
      </c>
      <c r="F7" s="1"/>
    </row>
    <row r="8" spans="1:11" ht="28.8" x14ac:dyDescent="0.3">
      <c r="A8" s="15" t="s">
        <v>60</v>
      </c>
      <c r="B8" s="19">
        <v>46096</v>
      </c>
      <c r="I8" t="s">
        <v>75</v>
      </c>
      <c r="J8" s="32">
        <v>45425</v>
      </c>
      <c r="K8" s="32">
        <v>44957</v>
      </c>
    </row>
    <row r="9" spans="1:11" ht="28.8" x14ac:dyDescent="0.3">
      <c r="A9" s="15" t="s">
        <v>61</v>
      </c>
      <c r="B9" s="18">
        <v>468</v>
      </c>
      <c r="J9">
        <f>_xlfn.DAYS(J8,K8)</f>
        <v>468</v>
      </c>
    </row>
    <row r="10" spans="1:11" x14ac:dyDescent="0.3">
      <c r="A10" s="15" t="s">
        <v>62</v>
      </c>
      <c r="B10" s="18"/>
    </row>
    <row r="11" spans="1:11" ht="28.8" x14ac:dyDescent="0.3">
      <c r="A11" s="15" t="s">
        <v>63</v>
      </c>
      <c r="B11" s="18" t="s">
        <v>64</v>
      </c>
    </row>
    <row r="12" spans="1:11" ht="28.8" x14ac:dyDescent="0.3">
      <c r="A12" s="15" t="s">
        <v>65</v>
      </c>
      <c r="B12" s="18" t="s">
        <v>64</v>
      </c>
    </row>
    <row r="13" spans="1:11" x14ac:dyDescent="0.3">
      <c r="A13" s="21" t="s">
        <v>67</v>
      </c>
      <c r="B13" s="17">
        <v>0</v>
      </c>
    </row>
    <row r="14" spans="1:11" x14ac:dyDescent="0.3">
      <c r="A14" s="16" t="s">
        <v>66</v>
      </c>
      <c r="B14" s="20">
        <v>45902</v>
      </c>
    </row>
    <row r="17" spans="1:7" x14ac:dyDescent="0.3">
      <c r="A17" s="12"/>
    </row>
    <row r="19" spans="1:7" ht="17.399999999999999" x14ac:dyDescent="0.3">
      <c r="A19" s="33" t="s">
        <v>71</v>
      </c>
    </row>
    <row r="20" spans="1:7" x14ac:dyDescent="0.3">
      <c r="A20" t="s">
        <v>72</v>
      </c>
    </row>
    <row r="21" spans="1:7" ht="27" x14ac:dyDescent="0.3">
      <c r="A21" s="13" t="s">
        <v>8</v>
      </c>
      <c r="C21" s="5" t="s">
        <v>11</v>
      </c>
    </row>
    <row r="24" spans="1:7" ht="18" x14ac:dyDescent="0.35">
      <c r="A24" s="10" t="s">
        <v>52</v>
      </c>
    </row>
    <row r="25" spans="1:7" x14ac:dyDescent="0.3">
      <c r="A25" t="s">
        <v>53</v>
      </c>
    </row>
    <row r="26" spans="1:7" x14ac:dyDescent="0.3">
      <c r="A26" s="2"/>
    </row>
    <row r="27" spans="1:7" x14ac:dyDescent="0.3">
      <c r="A27"/>
    </row>
    <row r="28" spans="1:7" x14ac:dyDescent="0.3">
      <c r="A28" s="29" t="s">
        <v>50</v>
      </c>
      <c r="B28" s="22" t="s">
        <v>70</v>
      </c>
      <c r="C28" s="22" t="s">
        <v>3</v>
      </c>
      <c r="D28" s="22" t="s">
        <v>4</v>
      </c>
      <c r="E28" s="22" t="s">
        <v>5</v>
      </c>
      <c r="F28" s="26" t="s">
        <v>6</v>
      </c>
      <c r="G28" s="28" t="s">
        <v>7</v>
      </c>
    </row>
    <row r="29" spans="1:7" x14ac:dyDescent="0.3">
      <c r="A29" s="23">
        <v>45413</v>
      </c>
      <c r="B29" s="4">
        <v>0</v>
      </c>
      <c r="C29" s="4">
        <v>0</v>
      </c>
      <c r="D29" s="4">
        <v>0</v>
      </c>
      <c r="E29" s="4">
        <v>0</v>
      </c>
      <c r="F29" s="25">
        <v>0</v>
      </c>
      <c r="G29" s="27">
        <f t="shared" ref="G29:G51" si="0">SUM(B29:F29)</f>
        <v>0</v>
      </c>
    </row>
    <row r="30" spans="1:7" x14ac:dyDescent="0.3">
      <c r="A30" s="23">
        <v>45444</v>
      </c>
      <c r="B30" s="4">
        <v>0</v>
      </c>
      <c r="C30" s="4">
        <v>0</v>
      </c>
      <c r="D30" s="4">
        <v>0</v>
      </c>
      <c r="E30" s="4">
        <v>0</v>
      </c>
      <c r="F30" s="25">
        <v>0</v>
      </c>
      <c r="G30" s="27">
        <f t="shared" si="0"/>
        <v>0</v>
      </c>
    </row>
    <row r="31" spans="1:7" x14ac:dyDescent="0.3">
      <c r="A31" s="23">
        <v>45474</v>
      </c>
      <c r="B31" s="4">
        <v>0</v>
      </c>
      <c r="C31" s="4">
        <v>0</v>
      </c>
      <c r="D31" s="4">
        <v>0</v>
      </c>
      <c r="E31" s="4">
        <v>0</v>
      </c>
      <c r="F31" s="25">
        <v>0</v>
      </c>
      <c r="G31" s="27">
        <f t="shared" si="0"/>
        <v>0</v>
      </c>
    </row>
    <row r="32" spans="1:7" x14ac:dyDescent="0.3">
      <c r="A32" s="23">
        <v>45505</v>
      </c>
      <c r="B32" s="4">
        <v>0</v>
      </c>
      <c r="C32" s="4">
        <v>0</v>
      </c>
      <c r="D32" s="4">
        <v>0</v>
      </c>
      <c r="E32" s="4">
        <v>0</v>
      </c>
      <c r="F32" s="25">
        <v>0</v>
      </c>
      <c r="G32" s="27">
        <f t="shared" si="0"/>
        <v>0</v>
      </c>
    </row>
    <row r="33" spans="1:7" x14ac:dyDescent="0.3">
      <c r="A33" s="23">
        <v>45536</v>
      </c>
      <c r="B33" s="4">
        <v>0</v>
      </c>
      <c r="C33" s="4">
        <v>0</v>
      </c>
      <c r="D33" s="4">
        <v>0</v>
      </c>
      <c r="E33" s="4">
        <v>0</v>
      </c>
      <c r="F33" s="25">
        <v>0</v>
      </c>
      <c r="G33" s="27">
        <f t="shared" si="0"/>
        <v>0</v>
      </c>
    </row>
    <row r="34" spans="1:7" x14ac:dyDescent="0.3">
      <c r="A34" s="23">
        <v>45566</v>
      </c>
      <c r="B34" s="4">
        <v>0</v>
      </c>
      <c r="C34" s="4">
        <v>0</v>
      </c>
      <c r="D34" s="4">
        <v>0</v>
      </c>
      <c r="E34" s="4">
        <v>0</v>
      </c>
      <c r="F34" s="25">
        <v>0</v>
      </c>
      <c r="G34" s="27">
        <f t="shared" si="0"/>
        <v>0</v>
      </c>
    </row>
    <row r="35" spans="1:7" x14ac:dyDescent="0.3">
      <c r="A35" s="23">
        <v>45597</v>
      </c>
      <c r="B35" s="4">
        <v>0</v>
      </c>
      <c r="C35" s="4">
        <v>0</v>
      </c>
      <c r="D35" s="4">
        <v>0</v>
      </c>
      <c r="E35" s="4">
        <v>0</v>
      </c>
      <c r="F35" s="25">
        <v>0</v>
      </c>
      <c r="G35" s="27">
        <f t="shared" si="0"/>
        <v>0</v>
      </c>
    </row>
    <row r="36" spans="1:7" x14ac:dyDescent="0.3">
      <c r="A36" s="23">
        <v>45627</v>
      </c>
      <c r="B36" s="4">
        <v>0</v>
      </c>
      <c r="C36" s="4">
        <v>0</v>
      </c>
      <c r="D36" s="4">
        <v>0</v>
      </c>
      <c r="E36" s="4">
        <v>0</v>
      </c>
      <c r="F36" s="25">
        <v>0</v>
      </c>
      <c r="G36" s="27">
        <f t="shared" si="0"/>
        <v>0</v>
      </c>
    </row>
    <row r="37" spans="1:7" x14ac:dyDescent="0.3">
      <c r="A37" s="23">
        <v>45658</v>
      </c>
      <c r="B37" s="4">
        <v>0</v>
      </c>
      <c r="C37" s="4">
        <v>0</v>
      </c>
      <c r="D37" s="4">
        <v>0</v>
      </c>
      <c r="E37" s="4">
        <v>0</v>
      </c>
      <c r="F37" s="25">
        <v>0</v>
      </c>
      <c r="G37" s="27">
        <f t="shared" si="0"/>
        <v>0</v>
      </c>
    </row>
    <row r="38" spans="1:7" x14ac:dyDescent="0.3">
      <c r="A38" s="23">
        <v>45689</v>
      </c>
      <c r="B38" s="4">
        <v>0</v>
      </c>
      <c r="C38" s="4">
        <v>0</v>
      </c>
      <c r="D38" s="4">
        <v>0</v>
      </c>
      <c r="E38" s="4">
        <v>0</v>
      </c>
      <c r="F38" s="25">
        <v>0</v>
      </c>
      <c r="G38" s="27">
        <f t="shared" si="0"/>
        <v>0</v>
      </c>
    </row>
    <row r="39" spans="1:7" x14ac:dyDescent="0.3">
      <c r="A39" s="23">
        <v>45717</v>
      </c>
      <c r="B39" s="4">
        <v>0</v>
      </c>
      <c r="C39" s="4">
        <v>0</v>
      </c>
      <c r="D39" s="4">
        <v>0</v>
      </c>
      <c r="E39" s="4">
        <v>0</v>
      </c>
      <c r="F39" s="25">
        <v>0</v>
      </c>
      <c r="G39" s="27">
        <f t="shared" si="0"/>
        <v>0</v>
      </c>
    </row>
    <row r="40" spans="1:7" x14ac:dyDescent="0.3">
      <c r="A40" s="23">
        <v>45748</v>
      </c>
      <c r="B40" s="4">
        <v>0</v>
      </c>
      <c r="C40" s="4">
        <v>0</v>
      </c>
      <c r="D40" s="4">
        <v>0</v>
      </c>
      <c r="E40" s="4">
        <v>0</v>
      </c>
      <c r="F40" s="25">
        <v>0</v>
      </c>
      <c r="G40" s="27">
        <f t="shared" si="0"/>
        <v>0</v>
      </c>
    </row>
    <row r="41" spans="1:7" x14ac:dyDescent="0.3">
      <c r="A41" s="23">
        <v>45778</v>
      </c>
      <c r="B41" s="4">
        <v>0</v>
      </c>
      <c r="C41" s="4">
        <v>0</v>
      </c>
      <c r="D41" s="4">
        <v>0</v>
      </c>
      <c r="E41" s="4">
        <v>0</v>
      </c>
      <c r="F41" s="25">
        <v>0</v>
      </c>
      <c r="G41" s="27">
        <f t="shared" si="0"/>
        <v>0</v>
      </c>
    </row>
    <row r="42" spans="1:7" x14ac:dyDescent="0.3">
      <c r="A42" s="23">
        <v>45809</v>
      </c>
      <c r="B42" s="4">
        <v>0</v>
      </c>
      <c r="C42" s="4">
        <v>0</v>
      </c>
      <c r="D42" s="4">
        <v>0</v>
      </c>
      <c r="E42" s="4">
        <v>0</v>
      </c>
      <c r="F42" s="25">
        <v>0</v>
      </c>
      <c r="G42" s="27">
        <f t="shared" si="0"/>
        <v>0</v>
      </c>
    </row>
    <row r="43" spans="1:7" x14ac:dyDescent="0.3">
      <c r="A43" s="23">
        <v>45839</v>
      </c>
      <c r="B43" s="4">
        <v>0</v>
      </c>
      <c r="C43" s="4">
        <v>0</v>
      </c>
      <c r="D43" s="4">
        <v>0</v>
      </c>
      <c r="E43" s="4">
        <v>0</v>
      </c>
      <c r="F43" s="25">
        <v>0</v>
      </c>
      <c r="G43" s="27">
        <f t="shared" si="0"/>
        <v>0</v>
      </c>
    </row>
    <row r="44" spans="1:7" x14ac:dyDescent="0.3">
      <c r="A44" s="23">
        <v>45870</v>
      </c>
      <c r="B44" s="4">
        <v>0</v>
      </c>
      <c r="C44" s="4">
        <v>0</v>
      </c>
      <c r="D44" s="4">
        <v>0</v>
      </c>
      <c r="E44" s="4">
        <v>0</v>
      </c>
      <c r="F44" s="25">
        <v>0</v>
      </c>
      <c r="G44" s="27">
        <f t="shared" si="0"/>
        <v>0</v>
      </c>
    </row>
    <row r="45" spans="1:7" x14ac:dyDescent="0.3">
      <c r="A45" s="23">
        <v>45901</v>
      </c>
      <c r="B45" s="4"/>
      <c r="C45" s="4"/>
      <c r="D45" s="4"/>
      <c r="E45" s="4"/>
      <c r="F45" s="25"/>
      <c r="G45" s="27">
        <f t="shared" si="0"/>
        <v>0</v>
      </c>
    </row>
    <row r="46" spans="1:7" x14ac:dyDescent="0.3">
      <c r="A46" s="23">
        <v>45931</v>
      </c>
      <c r="B46" s="4"/>
      <c r="C46" s="4"/>
      <c r="D46" s="4"/>
      <c r="E46" s="4"/>
      <c r="F46" s="25"/>
      <c r="G46" s="27">
        <f t="shared" si="0"/>
        <v>0</v>
      </c>
    </row>
    <row r="47" spans="1:7" x14ac:dyDescent="0.3">
      <c r="A47" s="23">
        <v>45962</v>
      </c>
      <c r="G47" s="27">
        <f t="shared" si="0"/>
        <v>0</v>
      </c>
    </row>
    <row r="48" spans="1:7" x14ac:dyDescent="0.3">
      <c r="A48" s="23">
        <v>45992</v>
      </c>
      <c r="G48" s="27">
        <f t="shared" si="0"/>
        <v>0</v>
      </c>
    </row>
    <row r="49" spans="1:7" x14ac:dyDescent="0.3">
      <c r="A49" s="23">
        <v>46023</v>
      </c>
      <c r="G49" s="27">
        <f t="shared" si="0"/>
        <v>0</v>
      </c>
    </row>
    <row r="50" spans="1:7" x14ac:dyDescent="0.3">
      <c r="A50" s="23">
        <v>46054</v>
      </c>
      <c r="G50" s="27">
        <f t="shared" si="0"/>
        <v>0</v>
      </c>
    </row>
    <row r="51" spans="1:7" x14ac:dyDescent="0.3">
      <c r="A51" s="23">
        <v>46082</v>
      </c>
      <c r="G51" s="27">
        <f t="shared" si="0"/>
        <v>0</v>
      </c>
    </row>
    <row r="52" spans="1:7" x14ac:dyDescent="0.3">
      <c r="A52" s="24" t="s">
        <v>51</v>
      </c>
      <c r="B52" s="22">
        <f>SUM(B29:B46)</f>
        <v>0</v>
      </c>
      <c r="C52" s="22">
        <f>SUM(C29:C46)</f>
        <v>0</v>
      </c>
      <c r="D52" s="22">
        <f>SUM(D29:D46)</f>
        <v>0</v>
      </c>
      <c r="E52" s="22">
        <f>SUM(E29:E46)</f>
        <v>0</v>
      </c>
      <c r="F52" s="26">
        <f>SUM(F29:F46)</f>
        <v>0</v>
      </c>
      <c r="G52" s="28">
        <f>SUM(G29:G46)</f>
        <v>0</v>
      </c>
    </row>
  </sheetData>
  <hyperlinks>
    <hyperlink ref="C21" r:id="rId1" xr:uid="{640C617F-7EE2-4A7D-97A6-7205C24DA59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518F-A5CF-4FDD-9712-F44980DE04E0}">
  <dimension ref="A1:K52"/>
  <sheetViews>
    <sheetView tabSelected="1" workbookViewId="0">
      <selection activeCell="F16" sqref="F16"/>
    </sheetView>
  </sheetViews>
  <sheetFormatPr baseColWidth="10" defaultRowHeight="14.4" x14ac:dyDescent="0.3"/>
  <cols>
    <col min="1" max="1" width="19.21875" style="11" customWidth="1"/>
    <col min="2" max="2" width="20.21875" customWidth="1"/>
  </cols>
  <sheetData>
    <row r="1" spans="1:11" ht="18" x14ac:dyDescent="0.35">
      <c r="A1" s="14" t="s">
        <v>55</v>
      </c>
      <c r="B1" s="17"/>
    </row>
    <row r="2" spans="1:11" x14ac:dyDescent="0.3">
      <c r="A2" s="15" t="s">
        <v>0</v>
      </c>
      <c r="B2" s="18" t="s">
        <v>13</v>
      </c>
    </row>
    <row r="3" spans="1:11" x14ac:dyDescent="0.3">
      <c r="A3" s="15" t="s">
        <v>56</v>
      </c>
      <c r="B3" s="18">
        <v>10726</v>
      </c>
    </row>
    <row r="4" spans="1:11" x14ac:dyDescent="0.3">
      <c r="A4" s="15" t="s">
        <v>1</v>
      </c>
      <c r="B4" s="18" t="s">
        <v>54</v>
      </c>
    </row>
    <row r="5" spans="1:11" x14ac:dyDescent="0.3">
      <c r="A5" s="15" t="s">
        <v>57</v>
      </c>
      <c r="B5" s="18"/>
    </row>
    <row r="6" spans="1:11" x14ac:dyDescent="0.3">
      <c r="A6" s="15" t="s">
        <v>58</v>
      </c>
      <c r="B6" s="18" t="s">
        <v>73</v>
      </c>
    </row>
    <row r="7" spans="1:11" x14ac:dyDescent="0.3">
      <c r="A7" s="15" t="s">
        <v>2</v>
      </c>
      <c r="B7" s="19">
        <v>45790</v>
      </c>
      <c r="F7" s="1"/>
    </row>
    <row r="8" spans="1:11" ht="28.8" x14ac:dyDescent="0.3">
      <c r="A8" s="15" t="s">
        <v>60</v>
      </c>
      <c r="B8" s="19">
        <v>46461</v>
      </c>
      <c r="I8" t="s">
        <v>75</v>
      </c>
      <c r="J8" s="32">
        <v>45790</v>
      </c>
      <c r="K8" s="32">
        <v>45729</v>
      </c>
    </row>
    <row r="9" spans="1:11" ht="28.8" x14ac:dyDescent="0.3">
      <c r="A9" s="15" t="s">
        <v>61</v>
      </c>
      <c r="B9" s="18">
        <v>61</v>
      </c>
      <c r="J9">
        <f>_xlfn.DAYS(J8,K8)</f>
        <v>61</v>
      </c>
    </row>
    <row r="10" spans="1:11" x14ac:dyDescent="0.3">
      <c r="A10" s="15" t="s">
        <v>62</v>
      </c>
      <c r="B10" s="18"/>
    </row>
    <row r="11" spans="1:11" ht="28.8" x14ac:dyDescent="0.3">
      <c r="A11" s="15" t="s">
        <v>63</v>
      </c>
      <c r="B11" s="18" t="s">
        <v>64</v>
      </c>
    </row>
    <row r="12" spans="1:11" ht="28.8" x14ac:dyDescent="0.3">
      <c r="A12" s="15" t="s">
        <v>65</v>
      </c>
      <c r="B12" s="18" t="s">
        <v>64</v>
      </c>
    </row>
    <row r="13" spans="1:11" x14ac:dyDescent="0.3">
      <c r="A13" s="21" t="s">
        <v>67</v>
      </c>
      <c r="B13" s="17">
        <v>0</v>
      </c>
    </row>
    <row r="14" spans="1:11" x14ac:dyDescent="0.3">
      <c r="A14" s="16" t="s">
        <v>66</v>
      </c>
      <c r="B14" s="20">
        <v>45902</v>
      </c>
    </row>
    <row r="17" spans="1:7" x14ac:dyDescent="0.3">
      <c r="A17" s="12"/>
    </row>
    <row r="19" spans="1:7" ht="17.399999999999999" x14ac:dyDescent="0.3">
      <c r="A19" s="33" t="s">
        <v>71</v>
      </c>
    </row>
    <row r="20" spans="1:7" x14ac:dyDescent="0.3">
      <c r="A20" t="s">
        <v>72</v>
      </c>
    </row>
    <row r="21" spans="1:7" ht="27" x14ac:dyDescent="0.3">
      <c r="A21" s="13" t="s">
        <v>8</v>
      </c>
      <c r="C21" s="5" t="s">
        <v>76</v>
      </c>
    </row>
    <row r="24" spans="1:7" ht="18" x14ac:dyDescent="0.35">
      <c r="A24" s="10" t="s">
        <v>52</v>
      </c>
    </row>
    <row r="25" spans="1:7" x14ac:dyDescent="0.3">
      <c r="A25" t="s">
        <v>53</v>
      </c>
    </row>
    <row r="26" spans="1:7" x14ac:dyDescent="0.3">
      <c r="A26" s="2"/>
    </row>
    <row r="27" spans="1:7" x14ac:dyDescent="0.3">
      <c r="A27"/>
    </row>
    <row r="28" spans="1:7" x14ac:dyDescent="0.3">
      <c r="A28" s="29" t="s">
        <v>50</v>
      </c>
      <c r="B28" s="22" t="s">
        <v>70</v>
      </c>
      <c r="C28" s="22" t="s">
        <v>3</v>
      </c>
      <c r="D28" s="22" t="s">
        <v>4</v>
      </c>
      <c r="E28" s="22" t="s">
        <v>5</v>
      </c>
      <c r="F28" s="26" t="s">
        <v>6</v>
      </c>
      <c r="G28" s="28" t="s">
        <v>7</v>
      </c>
    </row>
    <row r="29" spans="1:7" x14ac:dyDescent="0.3">
      <c r="A29" s="23">
        <v>45778</v>
      </c>
      <c r="B29" s="4">
        <v>0</v>
      </c>
      <c r="C29" s="4">
        <v>0</v>
      </c>
      <c r="D29" s="4">
        <v>0</v>
      </c>
      <c r="E29" s="4">
        <v>0</v>
      </c>
      <c r="F29" s="25">
        <v>0</v>
      </c>
      <c r="G29" s="27">
        <f t="shared" ref="G29:G51" si="0">SUM(B29:F29)</f>
        <v>0</v>
      </c>
    </row>
    <row r="30" spans="1:7" x14ac:dyDescent="0.3">
      <c r="A30" s="23">
        <v>45809</v>
      </c>
      <c r="B30" s="4">
        <v>0</v>
      </c>
      <c r="C30" s="4">
        <v>0</v>
      </c>
      <c r="D30" s="4">
        <v>0</v>
      </c>
      <c r="E30" s="4">
        <v>0</v>
      </c>
      <c r="F30" s="25">
        <v>0</v>
      </c>
      <c r="G30" s="27">
        <f t="shared" si="0"/>
        <v>0</v>
      </c>
    </row>
    <row r="31" spans="1:7" x14ac:dyDescent="0.3">
      <c r="A31" s="23">
        <v>45839</v>
      </c>
      <c r="B31" s="4">
        <v>0</v>
      </c>
      <c r="C31" s="4">
        <v>0</v>
      </c>
      <c r="D31" s="4">
        <v>0</v>
      </c>
      <c r="E31" s="4">
        <v>0</v>
      </c>
      <c r="F31" s="25">
        <v>0</v>
      </c>
      <c r="G31" s="27">
        <f t="shared" si="0"/>
        <v>0</v>
      </c>
    </row>
    <row r="32" spans="1:7" x14ac:dyDescent="0.3">
      <c r="A32" s="23">
        <v>45870</v>
      </c>
      <c r="B32" s="4">
        <v>0</v>
      </c>
      <c r="C32" s="4">
        <v>0</v>
      </c>
      <c r="D32" s="4">
        <v>0</v>
      </c>
      <c r="E32" s="4">
        <v>0</v>
      </c>
      <c r="F32" s="25">
        <v>0</v>
      </c>
      <c r="G32" s="27">
        <f t="shared" si="0"/>
        <v>0</v>
      </c>
    </row>
    <row r="33" spans="1:7" x14ac:dyDescent="0.3">
      <c r="A33" s="23">
        <v>45901</v>
      </c>
      <c r="B33" s="4"/>
      <c r="C33" s="4"/>
      <c r="D33" s="4"/>
      <c r="E33" s="4"/>
      <c r="F33" s="25"/>
      <c r="G33" s="27">
        <f t="shared" si="0"/>
        <v>0</v>
      </c>
    </row>
    <row r="34" spans="1:7" x14ac:dyDescent="0.3">
      <c r="A34" s="23">
        <v>45931</v>
      </c>
      <c r="B34" s="4"/>
      <c r="C34" s="4"/>
      <c r="D34" s="4"/>
      <c r="E34" s="4"/>
      <c r="F34" s="25"/>
      <c r="G34" s="27">
        <f t="shared" si="0"/>
        <v>0</v>
      </c>
    </row>
    <row r="35" spans="1:7" x14ac:dyDescent="0.3">
      <c r="A35" s="23">
        <v>45962</v>
      </c>
      <c r="B35" s="4"/>
      <c r="C35" s="4"/>
      <c r="D35" s="4"/>
      <c r="E35" s="4"/>
      <c r="F35" s="25"/>
      <c r="G35" s="27">
        <f t="shared" si="0"/>
        <v>0</v>
      </c>
    </row>
    <row r="36" spans="1:7" x14ac:dyDescent="0.3">
      <c r="A36" s="23">
        <v>45992</v>
      </c>
      <c r="B36" s="4"/>
      <c r="C36" s="4"/>
      <c r="D36" s="4"/>
      <c r="E36" s="4"/>
      <c r="F36" s="25"/>
      <c r="G36" s="27">
        <f t="shared" si="0"/>
        <v>0</v>
      </c>
    </row>
    <row r="37" spans="1:7" x14ac:dyDescent="0.3">
      <c r="A37" s="23">
        <v>46023</v>
      </c>
      <c r="B37" s="4"/>
      <c r="C37" s="4"/>
      <c r="D37" s="4"/>
      <c r="E37" s="4"/>
      <c r="F37" s="25"/>
      <c r="G37" s="27">
        <f t="shared" si="0"/>
        <v>0</v>
      </c>
    </row>
    <row r="38" spans="1:7" x14ac:dyDescent="0.3">
      <c r="A38" s="23">
        <v>46054</v>
      </c>
      <c r="B38" s="4"/>
      <c r="C38" s="4"/>
      <c r="D38" s="4"/>
      <c r="E38" s="4"/>
      <c r="F38" s="25"/>
      <c r="G38" s="27">
        <f t="shared" si="0"/>
        <v>0</v>
      </c>
    </row>
    <row r="39" spans="1:7" x14ac:dyDescent="0.3">
      <c r="A39" s="23">
        <v>46082</v>
      </c>
      <c r="B39" s="4"/>
      <c r="C39" s="4"/>
      <c r="D39" s="4"/>
      <c r="E39" s="4"/>
      <c r="F39" s="25"/>
      <c r="G39" s="27">
        <f t="shared" si="0"/>
        <v>0</v>
      </c>
    </row>
    <row r="40" spans="1:7" x14ac:dyDescent="0.3">
      <c r="A40" s="23">
        <v>46113</v>
      </c>
      <c r="B40" s="4"/>
      <c r="C40" s="4"/>
      <c r="D40" s="4"/>
      <c r="E40" s="4"/>
      <c r="F40" s="25"/>
      <c r="G40" s="27">
        <f t="shared" si="0"/>
        <v>0</v>
      </c>
    </row>
    <row r="41" spans="1:7" x14ac:dyDescent="0.3">
      <c r="A41" s="23">
        <v>46143</v>
      </c>
      <c r="B41" s="4"/>
      <c r="C41" s="4"/>
      <c r="D41" s="4"/>
      <c r="E41" s="4"/>
      <c r="F41" s="25"/>
      <c r="G41" s="27">
        <f t="shared" si="0"/>
        <v>0</v>
      </c>
    </row>
    <row r="42" spans="1:7" x14ac:dyDescent="0.3">
      <c r="A42" s="23">
        <v>46174</v>
      </c>
      <c r="B42" s="4"/>
      <c r="C42" s="4"/>
      <c r="D42" s="4"/>
      <c r="E42" s="4"/>
      <c r="F42" s="25"/>
      <c r="G42" s="27">
        <f t="shared" si="0"/>
        <v>0</v>
      </c>
    </row>
    <row r="43" spans="1:7" x14ac:dyDescent="0.3">
      <c r="A43" s="23">
        <v>46204</v>
      </c>
      <c r="B43" s="4"/>
      <c r="C43" s="4"/>
      <c r="D43" s="4"/>
      <c r="E43" s="4"/>
      <c r="F43" s="25"/>
      <c r="G43" s="27">
        <f t="shared" si="0"/>
        <v>0</v>
      </c>
    </row>
    <row r="44" spans="1:7" x14ac:dyDescent="0.3">
      <c r="A44" s="23">
        <v>46235</v>
      </c>
      <c r="B44" s="4"/>
      <c r="C44" s="4"/>
      <c r="D44" s="4"/>
      <c r="E44" s="4"/>
      <c r="F44" s="25"/>
      <c r="G44" s="27">
        <f t="shared" si="0"/>
        <v>0</v>
      </c>
    </row>
    <row r="45" spans="1:7" x14ac:dyDescent="0.3">
      <c r="A45" s="23">
        <v>46266</v>
      </c>
      <c r="B45" s="4"/>
      <c r="C45" s="4"/>
      <c r="D45" s="4"/>
      <c r="E45" s="4"/>
      <c r="F45" s="25"/>
      <c r="G45" s="27">
        <f t="shared" si="0"/>
        <v>0</v>
      </c>
    </row>
    <row r="46" spans="1:7" x14ac:dyDescent="0.3">
      <c r="A46" s="23">
        <v>46296</v>
      </c>
      <c r="B46" s="4"/>
      <c r="C46" s="4"/>
      <c r="D46" s="4"/>
      <c r="E46" s="4"/>
      <c r="F46" s="25"/>
      <c r="G46" s="27">
        <f t="shared" si="0"/>
        <v>0</v>
      </c>
    </row>
    <row r="47" spans="1:7" x14ac:dyDescent="0.3">
      <c r="A47" s="23">
        <v>46327</v>
      </c>
      <c r="G47" s="27">
        <f t="shared" si="0"/>
        <v>0</v>
      </c>
    </row>
    <row r="48" spans="1:7" x14ac:dyDescent="0.3">
      <c r="A48" s="23">
        <v>46357</v>
      </c>
      <c r="G48" s="27">
        <f t="shared" si="0"/>
        <v>0</v>
      </c>
    </row>
    <row r="49" spans="1:7" x14ac:dyDescent="0.3">
      <c r="A49" s="23">
        <v>46388</v>
      </c>
      <c r="G49" s="27">
        <f t="shared" si="0"/>
        <v>0</v>
      </c>
    </row>
    <row r="50" spans="1:7" x14ac:dyDescent="0.3">
      <c r="A50" s="23">
        <v>46419</v>
      </c>
      <c r="G50" s="27">
        <f t="shared" si="0"/>
        <v>0</v>
      </c>
    </row>
    <row r="51" spans="1:7" x14ac:dyDescent="0.3">
      <c r="A51" s="23">
        <v>46447</v>
      </c>
      <c r="G51" s="27">
        <f t="shared" si="0"/>
        <v>0</v>
      </c>
    </row>
    <row r="52" spans="1:7" x14ac:dyDescent="0.3">
      <c r="A52" s="24" t="s">
        <v>51</v>
      </c>
      <c r="B52" s="22">
        <f>SUM(B29:B46)</f>
        <v>0</v>
      </c>
      <c r="C52" s="22">
        <f>SUM(C29:C46)</f>
        <v>0</v>
      </c>
      <c r="D52" s="22">
        <f>SUM(D29:D46)</f>
        <v>0</v>
      </c>
      <c r="E52" s="22">
        <f>SUM(E29:E46)</f>
        <v>0</v>
      </c>
      <c r="F52" s="26">
        <f>SUM(F29:F46)</f>
        <v>0</v>
      </c>
      <c r="G52" s="28">
        <f>SUM(G29:G46)</f>
        <v>0</v>
      </c>
    </row>
  </sheetData>
  <hyperlinks>
    <hyperlink ref="C21" r:id="rId1" xr:uid="{6ED063CC-204F-42BE-AE3B-5AE5C97A888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BE406-113D-4FE3-99DE-2AF178335BCC}">
  <dimension ref="A1"/>
  <sheetViews>
    <sheetView workbookViewId="0">
      <selection activeCell="M16" sqref="M16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C620-8271-4F5D-BFD0-9B54517FE12F}">
  <dimension ref="A1:G33"/>
  <sheetViews>
    <sheetView workbookViewId="0">
      <selection activeCell="L43" sqref="L43"/>
    </sheetView>
  </sheetViews>
  <sheetFormatPr baseColWidth="10" defaultRowHeight="14.4" x14ac:dyDescent="0.3"/>
  <cols>
    <col min="1" max="1" width="18.33203125" customWidth="1"/>
  </cols>
  <sheetData>
    <row r="1" spans="1:7" x14ac:dyDescent="0.3">
      <c r="A1" t="s">
        <v>14</v>
      </c>
    </row>
    <row r="3" spans="1:7" x14ac:dyDescent="0.3">
      <c r="A3" s="6" t="s">
        <v>15</v>
      </c>
      <c r="F3" t="s">
        <v>38</v>
      </c>
      <c r="G3" t="s">
        <v>39</v>
      </c>
    </row>
    <row r="4" spans="1:7" x14ac:dyDescent="0.3">
      <c r="A4" s="3" t="s">
        <v>30</v>
      </c>
      <c r="B4" s="3" t="s">
        <v>31</v>
      </c>
    </row>
    <row r="5" spans="1:7" x14ac:dyDescent="0.3">
      <c r="A5" s="3" t="s">
        <v>32</v>
      </c>
      <c r="B5" s="3" t="s">
        <v>31</v>
      </c>
    </row>
    <row r="6" spans="1:7" x14ac:dyDescent="0.3">
      <c r="A6" t="s">
        <v>33</v>
      </c>
      <c r="B6" s="3" t="s">
        <v>31</v>
      </c>
    </row>
    <row r="7" spans="1:7" x14ac:dyDescent="0.3">
      <c r="A7" t="s">
        <v>34</v>
      </c>
      <c r="B7" s="3" t="s">
        <v>31</v>
      </c>
    </row>
    <row r="8" spans="1:7" x14ac:dyDescent="0.3">
      <c r="A8" t="s">
        <v>35</v>
      </c>
      <c r="B8" s="3" t="s">
        <v>37</v>
      </c>
    </row>
    <row r="9" spans="1:7" x14ac:dyDescent="0.3">
      <c r="A9" t="s">
        <v>36</v>
      </c>
      <c r="B9" s="3" t="s">
        <v>37</v>
      </c>
    </row>
    <row r="11" spans="1:7" x14ac:dyDescent="0.3">
      <c r="A11" s="2" t="s">
        <v>16</v>
      </c>
    </row>
    <row r="12" spans="1:7" x14ac:dyDescent="0.3">
      <c r="A12" s="5" t="s">
        <v>17</v>
      </c>
    </row>
    <row r="13" spans="1:7" x14ac:dyDescent="0.3">
      <c r="A13" s="7" t="s">
        <v>18</v>
      </c>
    </row>
    <row r="14" spans="1:7" x14ac:dyDescent="0.3">
      <c r="A14" s="5" t="s">
        <v>19</v>
      </c>
    </row>
    <row r="15" spans="1:7" x14ac:dyDescent="0.3">
      <c r="A15" s="5" t="s">
        <v>29</v>
      </c>
    </row>
    <row r="17" spans="1:1" x14ac:dyDescent="0.3">
      <c r="A17" t="s">
        <v>20</v>
      </c>
    </row>
    <row r="18" spans="1:1" x14ac:dyDescent="0.3">
      <c r="A18" t="s">
        <v>21</v>
      </c>
    </row>
    <row r="19" spans="1:1" x14ac:dyDescent="0.3">
      <c r="A19" s="5" t="s">
        <v>22</v>
      </c>
    </row>
    <row r="21" spans="1:1" x14ac:dyDescent="0.3">
      <c r="A21" s="2" t="s">
        <v>23</v>
      </c>
    </row>
    <row r="22" spans="1:1" x14ac:dyDescent="0.3">
      <c r="A22" s="3" t="s">
        <v>40</v>
      </c>
    </row>
    <row r="24" spans="1:1" x14ac:dyDescent="0.3">
      <c r="A24" s="3" t="s">
        <v>24</v>
      </c>
    </row>
    <row r="26" spans="1:1" x14ac:dyDescent="0.3">
      <c r="A26" s="2" t="s">
        <v>25</v>
      </c>
    </row>
    <row r="27" spans="1:1" x14ac:dyDescent="0.3">
      <c r="A27" s="5" t="s">
        <v>26</v>
      </c>
    </row>
    <row r="29" spans="1:1" x14ac:dyDescent="0.3">
      <c r="A29" s="2" t="s">
        <v>27</v>
      </c>
    </row>
    <row r="30" spans="1:1" x14ac:dyDescent="0.3">
      <c r="A30" s="5" t="s">
        <v>28</v>
      </c>
    </row>
    <row r="32" spans="1:1" x14ac:dyDescent="0.3">
      <c r="A32" s="2" t="s">
        <v>42</v>
      </c>
    </row>
    <row r="33" spans="1:1" x14ac:dyDescent="0.3">
      <c r="A33" s="5" t="s">
        <v>41</v>
      </c>
    </row>
  </sheetData>
  <hyperlinks>
    <hyperlink ref="A14" r:id="rId1" xr:uid="{F5BC1C01-1C25-4C9B-AAFC-3995DA1BD3C6}"/>
    <hyperlink ref="A12" r:id="rId2" xr:uid="{AD02BCE0-B178-4367-A28D-DD90EC3B57A8}"/>
    <hyperlink ref="A13" r:id="rId3" xr:uid="{1043F4D3-2358-4488-AE00-A9D09EEA134E}"/>
    <hyperlink ref="A19" r:id="rId4" xr:uid="{64C5BF6E-8D28-44DA-8A63-BCD5A39E4581}"/>
    <hyperlink ref="A27" r:id="rId5" xr:uid="{46C09660-A685-4C9C-B39A-7B3F62C44045}"/>
    <hyperlink ref="A30" r:id="rId6" display="https://www.hi.no/templates/reporteditor/report-pdf?id=66910&amp;24870650" xr:uid="{8827D45A-2107-41D5-A4B0-22DD8B59026D}"/>
    <hyperlink ref="A33" r:id="rId7" xr:uid="{388B9C45-72DE-4DF8-98CD-1744C07381C5}"/>
    <hyperlink ref="A15" r:id="rId8" display="https://www.nve.no/vann-vassdrag-og-miljo/verneplan-for-vassdrag/troms-og-finnmark/" xr:uid="{2C8642BE-B758-47EA-A3AC-A04E3EED6019}"/>
  </hyperlinks>
  <pageMargins left="0.7" right="0.7" top="0.75" bottom="0.75" header="0.3" footer="0.3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Generelt</vt:lpstr>
      <vt:lpstr>Skognes</vt:lpstr>
      <vt:lpstr>Skjervøy Vest</vt:lpstr>
      <vt:lpstr>Uløybukt</vt:lpstr>
      <vt:lpstr>Predatorinfo</vt:lpstr>
      <vt:lpstr>Lakseførende vassdrag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Ragnhild Bergset Elvestad</dc:creator>
  <cp:lastModifiedBy>Ragnhild Bergset Elvestad</cp:lastModifiedBy>
  <dcterms:created xsi:type="dcterms:W3CDTF">2024-04-03T08:47:51Z</dcterms:created>
  <dcterms:modified xsi:type="dcterms:W3CDTF">2025-09-02T10:52:43Z</dcterms:modified>
</cp:coreProperties>
</file>